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2" sheetId="6" r:id="rId1"/>
    <sheet name="22 овз" sheetId="7" r:id="rId2"/>
  </sheets>
  <calcPr calcId="162913" refMode="R1C1"/>
</workbook>
</file>

<file path=xl/calcChain.xml><?xml version="1.0" encoding="utf-8"?>
<calcChain xmlns="http://schemas.openxmlformats.org/spreadsheetml/2006/main">
  <c r="G18" i="7"/>
  <c r="O18" i="6"/>
  <c r="O19"/>
  <c r="O10"/>
  <c r="O16"/>
  <c r="G22"/>
  <c r="G26"/>
  <c r="G13"/>
  <c r="G10"/>
  <c r="D23" i="7"/>
  <c r="C21"/>
  <c r="C23"/>
  <c r="D21"/>
  <c r="E21"/>
  <c r="E23"/>
  <c r="F21"/>
  <c r="F23"/>
  <c r="G21"/>
  <c r="G23"/>
  <c r="C12"/>
  <c r="D12"/>
  <c r="E12"/>
  <c r="F12"/>
  <c r="G12"/>
  <c r="K26" i="6"/>
  <c r="L26"/>
  <c r="M26"/>
  <c r="N26"/>
  <c r="O26"/>
  <c r="K16"/>
  <c r="L16"/>
  <c r="M16"/>
  <c r="N16"/>
  <c r="C26"/>
  <c r="D26"/>
  <c r="E26"/>
  <c r="F26"/>
  <c r="C16"/>
  <c r="D16"/>
  <c r="E16"/>
  <c r="F16"/>
  <c r="G16"/>
  <c r="O21"/>
  <c r="O20"/>
  <c r="P26"/>
  <c r="P16"/>
  <c r="O8"/>
  <c r="H12" i="7"/>
  <c r="G8" i="6"/>
  <c r="G9"/>
  <c r="G11"/>
  <c r="G12"/>
  <c r="G19" i="7"/>
  <c r="G15"/>
  <c r="G14"/>
  <c r="G9"/>
  <c r="G8"/>
  <c r="G7"/>
  <c r="O7" i="6"/>
  <c r="H26"/>
  <c r="G23"/>
  <c r="G18"/>
  <c r="H16"/>
  <c r="G7"/>
  <c r="H21" i="7"/>
  <c r="H23"/>
</calcChain>
</file>

<file path=xl/sharedStrings.xml><?xml version="1.0" encoding="utf-8"?>
<sst xmlns="http://schemas.openxmlformats.org/spreadsheetml/2006/main" count="82" uniqueCount="35">
  <si>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</si>
  <si>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</si>
  <si>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</si>
  <si>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</si>
  <si>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</si>
  <si>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</si>
  <si>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</si>
  <si>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</si>
  <si>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</si>
  <si>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</si>
  <si>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</si>
  <si>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</si>
  <si>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</si>
  <si>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</si>
  <si>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</si>
  <si>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</si>
  <si>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</si>
  <si>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</si>
  <si>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</si>
  <si>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</si>
  <si>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</si>
  <si>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</si>
  <si>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</si>
  <si>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</si>
  <si>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</si>
  <si>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Салат из свежей и морской капусты</t>
  </si>
  <si>
    <t>Гуляш</t>
  </si>
  <si>
    <t>Каша гречневая</t>
  </si>
  <si>
    <t>Чай с сахаром</t>
  </si>
  <si>
    <t xml:space="preserve">Борщ со сметаной </t>
  </si>
  <si>
    <t>Горошек зеленый (консерв.)</t>
  </si>
  <si>
    <t>Омлет натуральный</t>
  </si>
  <si>
    <t>Меню на 22 ноября 2023г.</t>
  </si>
  <si>
    <t>Яблоко</t>
  </si>
  <si>
    <t>Напиток из смеси ягод/ вар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</si>
</sst>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/>
    <xf numFmtId="2" fontId="2" fillId="3" borderId="21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H13" sqref="H13"/>
    </sheetView>
  </sheetViews>
  <sheetFormatPr defaultRowHeight="15.75"/>
  <cols>
    <col min="1" max="1" width="7.7109375" style="4" customWidth="1"/>
    <col min="2" max="2" width="35.5703125" style="2" customWidth="1"/>
    <col min="3" max="3" width="10.28515625" style="2" customWidth="1"/>
    <col min="4" max="6" width="2.5703125" style="4" bestFit="1" customWidth="1"/>
    <col min="7" max="7" width="5.14062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2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4"/>
      <c r="L1" s="74"/>
      <c r="M1" s="74"/>
      <c r="N1" s="74"/>
      <c r="O1" s="74"/>
      <c r="P1" s="74"/>
    </row>
    <row r="2" spans="1:16">
      <c r="K2" s="74" t="s">
        <v>10</v>
      </c>
      <c r="L2" s="74"/>
      <c r="M2" s="74"/>
      <c r="N2" s="74"/>
      <c r="O2" s="74"/>
      <c r="P2" s="74"/>
    </row>
    <row r="3" spans="1:16">
      <c r="K3" s="76" t="s">
        <v>2</v>
      </c>
      <c r="L3" s="76"/>
      <c r="M3" s="76"/>
      <c r="N3" s="76"/>
      <c r="O3" s="76"/>
      <c r="P3" s="76"/>
    </row>
    <row r="4" spans="1:16" ht="16.5" thickBot="1">
      <c r="C4" s="75" t="s">
        <v>32</v>
      </c>
      <c r="D4" s="75"/>
      <c r="E4" s="75"/>
      <c r="F4" s="75"/>
      <c r="G4" s="75"/>
      <c r="H4" s="75"/>
      <c r="I4" s="75"/>
      <c r="J4" s="75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79" t="s">
        <v>23</v>
      </c>
      <c r="B6" s="80"/>
      <c r="C6" s="80"/>
      <c r="D6" s="80"/>
      <c r="E6" s="80"/>
      <c r="F6" s="80"/>
      <c r="G6" s="80"/>
      <c r="H6" s="81"/>
      <c r="I6" s="79" t="s">
        <v>18</v>
      </c>
      <c r="J6" s="80"/>
      <c r="K6" s="80"/>
      <c r="L6" s="80"/>
      <c r="M6" s="80"/>
      <c r="N6" s="80"/>
      <c r="O6" s="80"/>
      <c r="P6" s="81"/>
    </row>
    <row r="7" spans="1:16">
      <c r="A7" s="14">
        <v>405</v>
      </c>
      <c r="B7" s="47" t="s">
        <v>25</v>
      </c>
      <c r="C7" s="48">
        <v>60</v>
      </c>
      <c r="D7" s="70">
        <v>1</v>
      </c>
      <c r="E7" s="70">
        <v>6</v>
      </c>
      <c r="F7" s="70">
        <v>7</v>
      </c>
      <c r="G7" s="70">
        <f t="shared" ref="G7:G12" si="0">(F7*4)+(E7*9)+(D7*4)</f>
        <v>86</v>
      </c>
      <c r="H7" s="53">
        <v>15.06</v>
      </c>
      <c r="I7" s="14">
        <v>405</v>
      </c>
      <c r="J7" s="47" t="s">
        <v>25</v>
      </c>
      <c r="K7" s="48">
        <v>100</v>
      </c>
      <c r="L7" s="70">
        <v>1.4</v>
      </c>
      <c r="M7" s="70">
        <v>8.4</v>
      </c>
      <c r="N7" s="70">
        <v>9.8000000000000007</v>
      </c>
      <c r="O7" s="70">
        <f>(N7*4)+(M7*9)+(L7*4)</f>
        <v>120.4</v>
      </c>
      <c r="P7" s="53">
        <v>25.28</v>
      </c>
    </row>
    <row r="8" spans="1:16">
      <c r="A8" s="19">
        <v>437</v>
      </c>
      <c r="B8" s="21" t="s">
        <v>26</v>
      </c>
      <c r="C8" s="50">
        <v>100</v>
      </c>
      <c r="D8" s="69">
        <v>18</v>
      </c>
      <c r="E8" s="69">
        <v>16.5</v>
      </c>
      <c r="F8" s="69">
        <v>7</v>
      </c>
      <c r="G8" s="69">
        <f t="shared" si="0"/>
        <v>248.5</v>
      </c>
      <c r="H8" s="54">
        <v>62.89</v>
      </c>
      <c r="I8" s="19">
        <v>437</v>
      </c>
      <c r="J8" s="21" t="s">
        <v>26</v>
      </c>
      <c r="K8" s="50">
        <v>100</v>
      </c>
      <c r="L8" s="69">
        <v>18</v>
      </c>
      <c r="M8" s="69">
        <v>16.5</v>
      </c>
      <c r="N8" s="69">
        <v>7</v>
      </c>
      <c r="O8" s="69">
        <f>(N8*4)+(M8*9)+(L8*4)</f>
        <v>248.5</v>
      </c>
      <c r="P8" s="54">
        <v>62.89</v>
      </c>
    </row>
    <row r="9" spans="1:16">
      <c r="A9" s="19">
        <v>508</v>
      </c>
      <c r="B9" s="21" t="s">
        <v>27</v>
      </c>
      <c r="C9" s="25">
        <v>150</v>
      </c>
      <c r="D9" s="68">
        <v>1.56</v>
      </c>
      <c r="E9" s="68">
        <v>3.6</v>
      </c>
      <c r="F9" s="68">
        <v>21.7</v>
      </c>
      <c r="G9" s="69">
        <f t="shared" si="0"/>
        <v>125.43999999999998</v>
      </c>
      <c r="H9" s="55">
        <v>8.98</v>
      </c>
      <c r="I9" s="19">
        <v>508</v>
      </c>
      <c r="J9" s="21" t="s">
        <v>27</v>
      </c>
      <c r="K9" s="57">
        <v>180</v>
      </c>
      <c r="L9" s="73">
        <v>1.87</v>
      </c>
      <c r="M9" s="73">
        <v>4.32</v>
      </c>
      <c r="N9" s="73">
        <v>26</v>
      </c>
      <c r="O9" s="73">
        <v>150.43</v>
      </c>
      <c r="P9" s="58">
        <v>10.74</v>
      </c>
    </row>
    <row r="10" spans="1:16">
      <c r="A10" s="19">
        <v>685</v>
      </c>
      <c r="B10" s="21" t="s">
        <v>28</v>
      </c>
      <c r="C10" s="25">
        <v>200</v>
      </c>
      <c r="D10" s="69">
        <v>0</v>
      </c>
      <c r="E10" s="69">
        <v>0</v>
      </c>
      <c r="F10" s="69">
        <v>7</v>
      </c>
      <c r="G10" s="69">
        <f>(F10*4)+(E10*9)+(D10*4)</f>
        <v>28</v>
      </c>
      <c r="H10" s="54">
        <v>3.08</v>
      </c>
      <c r="I10" s="19">
        <v>685</v>
      </c>
      <c r="J10" s="21" t="s">
        <v>28</v>
      </c>
      <c r="K10" s="25">
        <v>200</v>
      </c>
      <c r="L10" s="69">
        <v>0</v>
      </c>
      <c r="M10" s="69">
        <v>0</v>
      </c>
      <c r="N10" s="69">
        <v>7</v>
      </c>
      <c r="O10" s="69">
        <f>(N10*4)+(M10*9)+(L10*4)</f>
        <v>28</v>
      </c>
      <c r="P10" s="54">
        <v>3.08</v>
      </c>
    </row>
    <row r="11" spans="1:16">
      <c r="A11" s="19"/>
      <c r="B11" s="21" t="s">
        <v>5</v>
      </c>
      <c r="C11" s="25">
        <v>31</v>
      </c>
      <c r="D11" s="69">
        <v>2.2999999999999998</v>
      </c>
      <c r="E11" s="69">
        <v>0.2</v>
      </c>
      <c r="F11" s="69">
        <v>15</v>
      </c>
      <c r="G11" s="69">
        <f t="shared" si="0"/>
        <v>71</v>
      </c>
      <c r="H11" s="54">
        <v>2.38</v>
      </c>
      <c r="I11" s="19"/>
      <c r="J11" s="21" t="s">
        <v>5</v>
      </c>
      <c r="K11" s="25">
        <v>31</v>
      </c>
      <c r="L11" s="69">
        <v>2.2999999999999998</v>
      </c>
      <c r="M11" s="69">
        <v>0.2</v>
      </c>
      <c r="N11" s="69">
        <v>15</v>
      </c>
      <c r="O11" s="69">
        <v>71</v>
      </c>
      <c r="P11" s="54">
        <v>2.38</v>
      </c>
    </row>
    <row r="12" spans="1:16">
      <c r="A12" s="37"/>
      <c r="B12" s="21" t="s">
        <v>6</v>
      </c>
      <c r="C12" s="25">
        <v>25</v>
      </c>
      <c r="D12" s="69">
        <v>1.6</v>
      </c>
      <c r="E12" s="69">
        <v>1</v>
      </c>
      <c r="F12" s="69">
        <v>9.6</v>
      </c>
      <c r="G12" s="69">
        <f t="shared" si="0"/>
        <v>53.8</v>
      </c>
      <c r="H12" s="54">
        <v>2.1</v>
      </c>
      <c r="I12" s="19"/>
      <c r="J12" s="21" t="s">
        <v>6</v>
      </c>
      <c r="K12" s="25">
        <v>25</v>
      </c>
      <c r="L12" s="69">
        <v>1.6</v>
      </c>
      <c r="M12" s="69">
        <v>1</v>
      </c>
      <c r="N12" s="69">
        <v>9.6</v>
      </c>
      <c r="O12" s="69">
        <v>54</v>
      </c>
      <c r="P12" s="54">
        <v>2.1</v>
      </c>
    </row>
    <row r="13" spans="1:16">
      <c r="A13" s="37"/>
      <c r="B13" s="23" t="s">
        <v>33</v>
      </c>
      <c r="C13" s="25">
        <v>160</v>
      </c>
      <c r="D13" s="69">
        <v>0.6</v>
      </c>
      <c r="E13" s="69">
        <v>0.6</v>
      </c>
      <c r="F13" s="69">
        <v>15.7</v>
      </c>
      <c r="G13" s="69">
        <f>(F13*4)+(E13*9)+(D13*4)</f>
        <v>70.600000000000009</v>
      </c>
      <c r="H13" s="54">
        <v>44.8</v>
      </c>
      <c r="I13" s="35"/>
      <c r="J13" s="23"/>
      <c r="K13" s="27"/>
      <c r="L13" s="26"/>
      <c r="M13" s="26"/>
      <c r="N13" s="26"/>
      <c r="O13" s="28"/>
      <c r="P13" s="36"/>
    </row>
    <row r="14" spans="1:16">
      <c r="A14" s="35"/>
      <c r="B14" s="23"/>
      <c r="C14" s="27"/>
      <c r="D14" s="26"/>
      <c r="E14" s="26"/>
      <c r="F14" s="26"/>
      <c r="G14" s="28"/>
      <c r="H14" s="36"/>
      <c r="I14" s="35"/>
      <c r="J14" s="23"/>
      <c r="K14" s="27"/>
      <c r="L14" s="26"/>
      <c r="M14" s="26"/>
      <c r="N14" s="26"/>
      <c r="O14" s="28"/>
      <c r="P14" s="36"/>
    </row>
    <row r="15" spans="1:16">
      <c r="A15" s="35"/>
      <c r="B15" s="23"/>
      <c r="C15" s="27"/>
      <c r="D15" s="26"/>
      <c r="E15" s="26"/>
      <c r="F15" s="26"/>
      <c r="G15" s="28"/>
      <c r="H15" s="36"/>
      <c r="I15" s="35"/>
      <c r="J15" s="23"/>
      <c r="K15" s="27"/>
      <c r="L15" s="26"/>
      <c r="M15" s="26"/>
      <c r="N15" s="26"/>
      <c r="O15" s="28"/>
      <c r="P15" s="36"/>
    </row>
    <row r="16" spans="1:16" ht="16.5" thickBot="1">
      <c r="A16" s="15"/>
      <c r="B16" s="31" t="s">
        <v>7</v>
      </c>
      <c r="C16" s="32">
        <f t="shared" ref="C16:H16" si="1">SUM(C7:C15)</f>
        <v>726</v>
      </c>
      <c r="D16" s="32">
        <f t="shared" si="1"/>
        <v>25.060000000000002</v>
      </c>
      <c r="E16" s="32">
        <f t="shared" si="1"/>
        <v>27.900000000000002</v>
      </c>
      <c r="F16" s="32">
        <f t="shared" si="1"/>
        <v>83</v>
      </c>
      <c r="G16" s="32">
        <f t="shared" si="1"/>
        <v>683.34</v>
      </c>
      <c r="H16" s="33">
        <f t="shared" si="1"/>
        <v>139.29</v>
      </c>
      <c r="I16" s="15"/>
      <c r="J16" s="31" t="s">
        <v>7</v>
      </c>
      <c r="K16" s="32">
        <f t="shared" ref="K16:P16" si="2">SUM(K7:K15)</f>
        <v>636</v>
      </c>
      <c r="L16" s="32">
        <f t="shared" si="2"/>
        <v>25.17</v>
      </c>
      <c r="M16" s="32">
        <f t="shared" si="2"/>
        <v>30.419999999999998</v>
      </c>
      <c r="N16" s="32">
        <f t="shared" si="2"/>
        <v>74.399999999999991</v>
      </c>
      <c r="O16" s="32">
        <f t="shared" si="2"/>
        <v>672.32999999999993</v>
      </c>
      <c r="P16" s="33">
        <f t="shared" si="2"/>
        <v>106.46999999999998</v>
      </c>
    </row>
    <row r="17" spans="1:16">
      <c r="A17" s="82" t="s">
        <v>24</v>
      </c>
      <c r="B17" s="83"/>
      <c r="C17" s="83"/>
      <c r="D17" s="83"/>
      <c r="E17" s="83"/>
      <c r="F17" s="83"/>
      <c r="G17" s="83"/>
      <c r="H17" s="85"/>
      <c r="I17" s="82" t="s">
        <v>19</v>
      </c>
      <c r="J17" s="83"/>
      <c r="K17" s="83"/>
      <c r="L17" s="83"/>
      <c r="M17" s="83"/>
      <c r="N17" s="83"/>
      <c r="O17" s="83"/>
      <c r="P17" s="84"/>
    </row>
    <row r="18" spans="1:16">
      <c r="A18" s="19">
        <v>405</v>
      </c>
      <c r="B18" s="21" t="s">
        <v>25</v>
      </c>
      <c r="C18" s="25">
        <v>60</v>
      </c>
      <c r="D18" s="69">
        <v>1</v>
      </c>
      <c r="E18" s="69">
        <v>6</v>
      </c>
      <c r="F18" s="69">
        <v>7</v>
      </c>
      <c r="G18" s="69">
        <f>(F18*4)+(E18*9)+(D18*4)</f>
        <v>86</v>
      </c>
      <c r="H18" s="59">
        <v>15.06</v>
      </c>
      <c r="I18" s="19">
        <v>437</v>
      </c>
      <c r="J18" s="21" t="s">
        <v>26</v>
      </c>
      <c r="K18" s="50">
        <v>80</v>
      </c>
      <c r="L18" s="56">
        <v>14.4</v>
      </c>
      <c r="M18" s="56">
        <v>13.2</v>
      </c>
      <c r="N18" s="56">
        <v>5.6</v>
      </c>
      <c r="O18" s="69">
        <f>(N18*4)+(M18*9)+(L18*4)</f>
        <v>198.79999999999998</v>
      </c>
      <c r="P18" s="63">
        <v>50.36</v>
      </c>
    </row>
    <row r="19" spans="1:16">
      <c r="A19" s="19">
        <v>110</v>
      </c>
      <c r="B19" s="21" t="s">
        <v>29</v>
      </c>
      <c r="C19" s="25">
        <v>210</v>
      </c>
      <c r="D19" s="69">
        <v>1.7</v>
      </c>
      <c r="E19" s="69">
        <v>4.16</v>
      </c>
      <c r="F19" s="69">
        <v>8</v>
      </c>
      <c r="G19" s="69">
        <v>76.239999999999995</v>
      </c>
      <c r="H19" s="59">
        <v>17.739999999999998</v>
      </c>
      <c r="I19" s="19">
        <v>508</v>
      </c>
      <c r="J19" s="21" t="s">
        <v>27</v>
      </c>
      <c r="K19" s="25">
        <v>150</v>
      </c>
      <c r="L19" s="73">
        <v>1.56</v>
      </c>
      <c r="M19" s="73">
        <v>3.6</v>
      </c>
      <c r="N19" s="73">
        <v>21.7</v>
      </c>
      <c r="O19" s="69">
        <f>(N19*4)+(M19*9)+(L19*4)</f>
        <v>125.43999999999998</v>
      </c>
      <c r="P19" s="58">
        <v>8.98</v>
      </c>
    </row>
    <row r="20" spans="1:16">
      <c r="A20" s="19">
        <v>437</v>
      </c>
      <c r="B20" s="21" t="s">
        <v>26</v>
      </c>
      <c r="C20" s="50">
        <v>100</v>
      </c>
      <c r="D20" s="69">
        <v>18</v>
      </c>
      <c r="E20" s="69">
        <v>16.5</v>
      </c>
      <c r="F20" s="69">
        <v>7</v>
      </c>
      <c r="G20" s="69">
        <v>248.5</v>
      </c>
      <c r="H20" s="59">
        <v>62.89</v>
      </c>
      <c r="I20" s="19">
        <v>685</v>
      </c>
      <c r="J20" s="21" t="s">
        <v>28</v>
      </c>
      <c r="K20" s="25">
        <v>200</v>
      </c>
      <c r="L20" s="69">
        <v>0</v>
      </c>
      <c r="M20" s="69">
        <v>0</v>
      </c>
      <c r="N20" s="69">
        <v>7</v>
      </c>
      <c r="O20" s="69">
        <f>(N20*4)+(M20*9)+(L20*4)</f>
        <v>28</v>
      </c>
      <c r="P20" s="54">
        <v>3.08</v>
      </c>
    </row>
    <row r="21" spans="1:16">
      <c r="A21" s="19">
        <v>508</v>
      </c>
      <c r="B21" s="21" t="s">
        <v>27</v>
      </c>
      <c r="C21" s="25">
        <v>150</v>
      </c>
      <c r="D21" s="68">
        <v>1.56</v>
      </c>
      <c r="E21" s="68">
        <v>3.6</v>
      </c>
      <c r="F21" s="68">
        <v>21.7</v>
      </c>
      <c r="G21" s="68">
        <v>125.36</v>
      </c>
      <c r="H21" s="60">
        <v>8.98</v>
      </c>
      <c r="I21" s="19"/>
      <c r="J21" s="21" t="s">
        <v>5</v>
      </c>
      <c r="K21" s="25">
        <v>31</v>
      </c>
      <c r="L21" s="69">
        <v>2.2999999999999998</v>
      </c>
      <c r="M21" s="69">
        <v>0.2</v>
      </c>
      <c r="N21" s="69">
        <v>15</v>
      </c>
      <c r="O21" s="69">
        <f>(N21*4)+(M21*9)+(L21*4)</f>
        <v>71</v>
      </c>
      <c r="P21" s="54">
        <v>2.38</v>
      </c>
    </row>
    <row r="22" spans="1:16">
      <c r="A22" s="19">
        <v>685</v>
      </c>
      <c r="B22" s="21" t="s">
        <v>28</v>
      </c>
      <c r="C22" s="25">
        <v>200</v>
      </c>
      <c r="D22" s="69">
        <v>0</v>
      </c>
      <c r="E22" s="69">
        <v>0</v>
      </c>
      <c r="F22" s="69">
        <v>7</v>
      </c>
      <c r="G22" s="69">
        <f>(F22*4)+(E22*9)+(D22*4)</f>
        <v>28</v>
      </c>
      <c r="H22" s="54">
        <v>3.08</v>
      </c>
      <c r="I22" s="37"/>
      <c r="J22" s="21" t="s">
        <v>6</v>
      </c>
      <c r="K22" s="25">
        <v>25</v>
      </c>
      <c r="L22" s="69">
        <v>1.6</v>
      </c>
      <c r="M22" s="69">
        <v>1</v>
      </c>
      <c r="N22" s="69">
        <v>9.6</v>
      </c>
      <c r="O22" s="69">
        <v>54</v>
      </c>
      <c r="P22" s="54">
        <v>2.1</v>
      </c>
    </row>
    <row r="23" spans="1:16">
      <c r="A23" s="19"/>
      <c r="B23" s="21" t="s">
        <v>5</v>
      </c>
      <c r="C23" s="25">
        <v>31</v>
      </c>
      <c r="D23" s="69">
        <v>2.2999999999999998</v>
      </c>
      <c r="E23" s="69">
        <v>0.2</v>
      </c>
      <c r="F23" s="69">
        <v>15</v>
      </c>
      <c r="G23" s="69">
        <f>(F23*4)+(E23*9)+(D23*4)</f>
        <v>71</v>
      </c>
      <c r="H23" s="59">
        <v>2.38</v>
      </c>
      <c r="I23" s="37"/>
      <c r="J23" s="21"/>
      <c r="K23" s="25"/>
      <c r="L23" s="24"/>
      <c r="M23" s="24"/>
      <c r="N23" s="24"/>
      <c r="O23" s="24"/>
      <c r="P23" s="54"/>
    </row>
    <row r="24" spans="1:16">
      <c r="A24" s="19"/>
      <c r="B24" s="21" t="s">
        <v>6</v>
      </c>
      <c r="C24" s="25">
        <v>25</v>
      </c>
      <c r="D24" s="69">
        <v>1.6</v>
      </c>
      <c r="E24" s="69">
        <v>1</v>
      </c>
      <c r="F24" s="69">
        <v>9.6</v>
      </c>
      <c r="G24" s="69">
        <v>54</v>
      </c>
      <c r="H24" s="59">
        <v>2.1</v>
      </c>
      <c r="I24" s="35"/>
      <c r="J24" s="23"/>
      <c r="K24" s="27"/>
      <c r="L24" s="26"/>
      <c r="M24" s="26"/>
      <c r="N24" s="26"/>
      <c r="O24" s="28"/>
      <c r="P24" s="36"/>
    </row>
    <row r="25" spans="1:16">
      <c r="A25" s="35"/>
      <c r="B25" s="23"/>
      <c r="C25" s="27"/>
      <c r="D25" s="26"/>
      <c r="E25" s="26"/>
      <c r="F25" s="26"/>
      <c r="G25" s="28"/>
      <c r="H25" s="61"/>
      <c r="I25" s="38"/>
      <c r="J25" s="23"/>
      <c r="K25" s="27"/>
      <c r="L25" s="26"/>
      <c r="M25" s="26"/>
      <c r="N25" s="26"/>
      <c r="O25" s="28"/>
      <c r="P25" s="36"/>
    </row>
    <row r="26" spans="1:16" ht="16.5" thickBot="1">
      <c r="A26" s="20"/>
      <c r="B26" s="31" t="s">
        <v>7</v>
      </c>
      <c r="C26" s="32">
        <f t="shared" ref="C26:H26" si="3">SUM(C18:C25)</f>
        <v>776</v>
      </c>
      <c r="D26" s="32">
        <f t="shared" si="3"/>
        <v>26.16</v>
      </c>
      <c r="E26" s="32">
        <f t="shared" si="3"/>
        <v>31.46</v>
      </c>
      <c r="F26" s="32">
        <f t="shared" si="3"/>
        <v>75.3</v>
      </c>
      <c r="G26" s="32">
        <f t="shared" si="3"/>
        <v>689.1</v>
      </c>
      <c r="H26" s="62">
        <f t="shared" si="3"/>
        <v>112.22999999999999</v>
      </c>
      <c r="I26" s="20"/>
      <c r="J26" s="31" t="s">
        <v>7</v>
      </c>
      <c r="K26" s="32">
        <f t="shared" ref="K26:P26" si="4">SUM(K18:K25)</f>
        <v>486</v>
      </c>
      <c r="L26" s="32">
        <f t="shared" si="4"/>
        <v>19.860000000000003</v>
      </c>
      <c r="M26" s="32">
        <f t="shared" si="4"/>
        <v>18</v>
      </c>
      <c r="N26" s="32">
        <f t="shared" si="4"/>
        <v>58.9</v>
      </c>
      <c r="O26" s="32">
        <f t="shared" si="4"/>
        <v>477.23999999999995</v>
      </c>
      <c r="P26" s="49">
        <f t="shared" si="4"/>
        <v>66.899999999999991</v>
      </c>
    </row>
    <row r="27" spans="1:16">
      <c r="B27" s="77" t="s">
        <v>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B28" s="78" t="s">
        <v>3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L17" sqref="L17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6" t="s">
        <v>17</v>
      </c>
      <c r="D1" s="76"/>
      <c r="E1" s="76"/>
      <c r="F1" s="76"/>
      <c r="G1"/>
      <c r="H1"/>
    </row>
    <row r="2" spans="1:8" ht="12.75">
      <c r="B2"/>
      <c r="C2" s="76"/>
      <c r="D2" s="76"/>
      <c r="E2" s="76"/>
      <c r="F2" s="76"/>
      <c r="G2"/>
      <c r="H2"/>
    </row>
    <row r="3" spans="1:8">
      <c r="B3"/>
      <c r="C3" s="76" t="s">
        <v>11</v>
      </c>
      <c r="D3" s="76"/>
      <c r="E3" s="76"/>
      <c r="F3" s="76"/>
      <c r="G3"/>
      <c r="H3"/>
    </row>
    <row r="4" spans="1:8" ht="16.5" thickBot="1">
      <c r="B4" s="92" t="s">
        <v>32</v>
      </c>
      <c r="C4" s="92"/>
      <c r="D4" s="92"/>
      <c r="E4" s="92"/>
      <c r="F4" s="92"/>
      <c r="G4" s="92"/>
      <c r="H4" s="92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9" t="s">
        <v>21</v>
      </c>
      <c r="B6" s="90"/>
      <c r="C6" s="90"/>
      <c r="D6" s="90"/>
      <c r="E6" s="90"/>
      <c r="F6" s="90"/>
      <c r="G6" s="90"/>
      <c r="H6" s="91"/>
    </row>
    <row r="7" spans="1:8">
      <c r="A7" s="14">
        <v>101</v>
      </c>
      <c r="B7" s="47" t="s">
        <v>30</v>
      </c>
      <c r="C7" s="48">
        <v>30</v>
      </c>
      <c r="D7" s="67">
        <v>1.9</v>
      </c>
      <c r="E7" s="67">
        <v>0.1</v>
      </c>
      <c r="F7" s="67">
        <v>3.9</v>
      </c>
      <c r="G7" s="67">
        <f>(F7*4)+(E7*9)+(D7*4)</f>
        <v>24.1</v>
      </c>
      <c r="H7" s="51">
        <v>9</v>
      </c>
    </row>
    <row r="8" spans="1:8">
      <c r="A8" s="19">
        <v>340</v>
      </c>
      <c r="B8" s="22" t="s">
        <v>31</v>
      </c>
      <c r="C8" s="25">
        <v>150</v>
      </c>
      <c r="D8" s="68">
        <v>22</v>
      </c>
      <c r="E8" s="68">
        <v>25</v>
      </c>
      <c r="F8" s="68">
        <v>4</v>
      </c>
      <c r="G8" s="69">
        <f>(F8*4)+(E8*9)+(D8*4)</f>
        <v>329</v>
      </c>
      <c r="H8" s="52">
        <v>69.180000000000007</v>
      </c>
    </row>
    <row r="9" spans="1:8">
      <c r="A9" s="19">
        <v>685</v>
      </c>
      <c r="B9" s="21" t="s">
        <v>28</v>
      </c>
      <c r="C9" s="25">
        <v>200</v>
      </c>
      <c r="D9" s="69">
        <v>0</v>
      </c>
      <c r="E9" s="69">
        <v>0</v>
      </c>
      <c r="F9" s="69">
        <v>7</v>
      </c>
      <c r="G9" s="69">
        <f>(F9*4)+(E9*9)+(D9*4)</f>
        <v>28</v>
      </c>
      <c r="H9" s="34">
        <v>3.08</v>
      </c>
    </row>
    <row r="10" spans="1:8">
      <c r="A10" s="19"/>
      <c r="B10" s="21" t="s">
        <v>5</v>
      </c>
      <c r="C10" s="25">
        <v>31</v>
      </c>
      <c r="D10" s="69">
        <v>2.2999999999999998</v>
      </c>
      <c r="E10" s="69">
        <v>0.2</v>
      </c>
      <c r="F10" s="69">
        <v>15</v>
      </c>
      <c r="G10" s="69">
        <v>71</v>
      </c>
      <c r="H10" s="34">
        <v>2.38</v>
      </c>
    </row>
    <row r="11" spans="1:8">
      <c r="A11" s="19"/>
      <c r="B11" s="21" t="s">
        <v>6</v>
      </c>
      <c r="C11" s="25">
        <v>25</v>
      </c>
      <c r="D11" s="69">
        <v>1.6</v>
      </c>
      <c r="E11" s="69">
        <v>1</v>
      </c>
      <c r="F11" s="69">
        <v>9.6</v>
      </c>
      <c r="G11" s="69">
        <v>54</v>
      </c>
      <c r="H11" s="34">
        <v>2.1</v>
      </c>
    </row>
    <row r="12" spans="1:8" ht="16.5" thickBot="1">
      <c r="A12" s="45"/>
      <c r="B12" s="39"/>
      <c r="C12" s="65">
        <f t="shared" ref="C12:H12" si="0">SUM(C7:C11)</f>
        <v>436</v>
      </c>
      <c r="D12" s="32">
        <f t="shared" si="0"/>
        <v>27.8</v>
      </c>
      <c r="E12" s="32">
        <f t="shared" si="0"/>
        <v>26.3</v>
      </c>
      <c r="F12" s="32">
        <f t="shared" si="0"/>
        <v>39.5</v>
      </c>
      <c r="G12" s="32">
        <f t="shared" si="0"/>
        <v>506.1</v>
      </c>
      <c r="H12" s="49">
        <f t="shared" si="0"/>
        <v>85.74</v>
      </c>
    </row>
    <row r="13" spans="1:8" ht="18.75" customHeight="1" thickBot="1">
      <c r="A13" s="86" t="s">
        <v>22</v>
      </c>
      <c r="B13" s="87"/>
      <c r="C13" s="87"/>
      <c r="D13" s="87"/>
      <c r="E13" s="87"/>
      <c r="F13" s="87"/>
      <c r="G13" s="87"/>
      <c r="H13" s="88"/>
    </row>
    <row r="14" spans="1:8">
      <c r="A14" s="14">
        <v>405</v>
      </c>
      <c r="B14" s="47" t="s">
        <v>25</v>
      </c>
      <c r="C14" s="48">
        <v>100</v>
      </c>
      <c r="D14" s="70">
        <v>1.4</v>
      </c>
      <c r="E14" s="70">
        <v>8.4</v>
      </c>
      <c r="F14" s="70">
        <v>9.8000000000000007</v>
      </c>
      <c r="G14" s="70">
        <f>(F14*4)+(E14*9)+(D14*4)</f>
        <v>120.4</v>
      </c>
      <c r="H14" s="44">
        <v>25.28</v>
      </c>
    </row>
    <row r="15" spans="1:8">
      <c r="A15" s="19">
        <v>110</v>
      </c>
      <c r="B15" s="21" t="s">
        <v>29</v>
      </c>
      <c r="C15" s="25">
        <v>210</v>
      </c>
      <c r="D15" s="69">
        <v>2.11</v>
      </c>
      <c r="E15" s="69">
        <v>5.2</v>
      </c>
      <c r="F15" s="69">
        <v>10</v>
      </c>
      <c r="G15" s="69">
        <f>(F15*4)+(E15*9)+(D15*4)</f>
        <v>95.240000000000009</v>
      </c>
      <c r="H15" s="34">
        <v>17.739999999999998</v>
      </c>
    </row>
    <row r="16" spans="1:8">
      <c r="A16" s="19">
        <v>437</v>
      </c>
      <c r="B16" s="21" t="s">
        <v>26</v>
      </c>
      <c r="C16" s="50">
        <v>100</v>
      </c>
      <c r="D16" s="69">
        <v>18</v>
      </c>
      <c r="E16" s="69">
        <v>16.5</v>
      </c>
      <c r="F16" s="69">
        <v>7</v>
      </c>
      <c r="G16" s="69">
        <v>248.5</v>
      </c>
      <c r="H16" s="34">
        <v>62.89</v>
      </c>
    </row>
    <row r="17" spans="1:8">
      <c r="A17" s="19">
        <v>508</v>
      </c>
      <c r="B17" s="21" t="s">
        <v>27</v>
      </c>
      <c r="C17" s="25">
        <v>150</v>
      </c>
      <c r="D17" s="68">
        <v>1.56</v>
      </c>
      <c r="E17" s="68">
        <v>3.6</v>
      </c>
      <c r="F17" s="68">
        <v>21.7</v>
      </c>
      <c r="G17" s="68">
        <v>125.36</v>
      </c>
      <c r="H17" s="55">
        <v>8.98</v>
      </c>
    </row>
    <row r="18" spans="1:8">
      <c r="A18" s="19">
        <v>702</v>
      </c>
      <c r="B18" s="21" t="s">
        <v>34</v>
      </c>
      <c r="C18" s="25">
        <v>200</v>
      </c>
      <c r="D18" s="24">
        <v>0</v>
      </c>
      <c r="E18" s="24">
        <v>0</v>
      </c>
      <c r="F18" s="24">
        <v>25</v>
      </c>
      <c r="G18" s="24">
        <f>(F18*4)+(E18*9)+(D18*4)</f>
        <v>100</v>
      </c>
      <c r="H18" s="34">
        <v>6.25</v>
      </c>
    </row>
    <row r="19" spans="1:8">
      <c r="A19" s="19"/>
      <c r="B19" s="21" t="s">
        <v>5</v>
      </c>
      <c r="C19" s="25">
        <v>31</v>
      </c>
      <c r="D19" s="69">
        <v>2.2999999999999998</v>
      </c>
      <c r="E19" s="69">
        <v>0.2</v>
      </c>
      <c r="F19" s="69">
        <v>15</v>
      </c>
      <c r="G19" s="69">
        <f>(F19*4)+(E19*9)+(D19*4)</f>
        <v>71</v>
      </c>
      <c r="H19" s="34">
        <v>2.38</v>
      </c>
    </row>
    <row r="20" spans="1:8">
      <c r="A20" s="19"/>
      <c r="B20" s="21" t="s">
        <v>6</v>
      </c>
      <c r="C20" s="25">
        <v>25</v>
      </c>
      <c r="D20" s="69">
        <v>1.6</v>
      </c>
      <c r="E20" s="69">
        <v>1</v>
      </c>
      <c r="F20" s="69">
        <v>9.6</v>
      </c>
      <c r="G20" s="69">
        <v>54</v>
      </c>
      <c r="H20" s="34">
        <v>2.1</v>
      </c>
    </row>
    <row r="21" spans="1:8">
      <c r="A21" s="19"/>
      <c r="B21" s="21"/>
      <c r="C21" s="66">
        <f t="shared" ref="C21:H21" si="1">SUM(C14:C20)</f>
        <v>816</v>
      </c>
      <c r="D21" s="71">
        <f t="shared" si="1"/>
        <v>26.97</v>
      </c>
      <c r="E21" s="71">
        <f t="shared" si="1"/>
        <v>34.900000000000006</v>
      </c>
      <c r="F21" s="71">
        <f t="shared" si="1"/>
        <v>98.1</v>
      </c>
      <c r="G21" s="71">
        <f t="shared" si="1"/>
        <v>814.5</v>
      </c>
      <c r="H21" s="36">
        <f t="shared" si="1"/>
        <v>125.61999999999999</v>
      </c>
    </row>
    <row r="22" spans="1:8">
      <c r="A22" s="13"/>
      <c r="B22" s="46"/>
      <c r="C22" s="29"/>
      <c r="D22" s="72"/>
      <c r="E22" s="72"/>
      <c r="F22" s="72"/>
      <c r="G22" s="72"/>
      <c r="H22" s="30"/>
    </row>
    <row r="23" spans="1:8" ht="16.5" thickBot="1">
      <c r="A23" s="18"/>
      <c r="B23" s="64" t="s">
        <v>7</v>
      </c>
      <c r="C23" s="32">
        <f t="shared" ref="C23:H23" si="2">C12+C21</f>
        <v>1252</v>
      </c>
      <c r="D23" s="32">
        <f t="shared" si="2"/>
        <v>54.769999999999996</v>
      </c>
      <c r="E23" s="32">
        <f t="shared" si="2"/>
        <v>61.2</v>
      </c>
      <c r="F23" s="32">
        <f t="shared" si="2"/>
        <v>137.6</v>
      </c>
      <c r="G23" s="32">
        <f t="shared" si="2"/>
        <v>1320.6</v>
      </c>
      <c r="H23" s="49">
        <f t="shared" si="2"/>
        <v>211.35999999999999</v>
      </c>
    </row>
    <row r="24" spans="1:8">
      <c r="B24" s="77" t="s">
        <v>15</v>
      </c>
      <c r="C24" s="77"/>
      <c r="D24" s="77"/>
      <c r="E24" s="77"/>
      <c r="F24" s="77"/>
      <c r="G24" s="77"/>
      <c r="H24" s="77"/>
    </row>
    <row r="25" spans="1:8">
      <c r="B25" s="78" t="s">
        <v>20</v>
      </c>
      <c r="C25" s="78"/>
      <c r="D25" s="78"/>
      <c r="E25" s="78"/>
      <c r="F25" s="78"/>
      <c r="G25" s="78"/>
      <c r="H25" s="78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</vt:lpstr>
      <vt:lpstr>22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2023-11-07T01:35:04Z</cp:lastPrinted>
  <dcterms:created xsi:type="dcterms:W3CDTF">1996-10-08T23:32:33Z</dcterms:created>
  <dcterms:modified xsi:type="dcterms:W3CDTF">2023-11-18T03:23:04Z</dcterms:modified>
</cp:coreProperties>
</file>